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 Donk\Desktop\"/>
    </mc:Choice>
  </mc:AlternateContent>
  <bookViews>
    <workbookView xWindow="0" yWindow="0" windowWidth="38400" windowHeight="17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L8" i="1"/>
  <c r="E14" i="1" l="1"/>
  <c r="G14" i="1" l="1"/>
  <c r="H14" i="1" s="1"/>
  <c r="E13" i="1"/>
  <c r="E12" i="1"/>
  <c r="E11" i="1"/>
  <c r="E10" i="1"/>
  <c r="E9" i="1"/>
  <c r="E8" i="1"/>
  <c r="E7" i="1"/>
  <c r="E6" i="1"/>
  <c r="E5" i="1"/>
  <c r="E4" i="1"/>
  <c r="E3" i="1"/>
  <c r="G8" i="1" l="1"/>
  <c r="H8" i="1" s="1"/>
  <c r="L9" i="1" s="1"/>
  <c r="G9" i="1"/>
  <c r="H9" i="1" s="1"/>
  <c r="G10" i="1"/>
  <c r="H10" i="1" s="1"/>
  <c r="G11" i="1"/>
  <c r="H11" i="1" s="1"/>
  <c r="H12" i="1"/>
  <c r="G12" i="1"/>
  <c r="G13" i="1"/>
  <c r="H13" i="1" s="1"/>
  <c r="G3" i="1"/>
  <c r="H3" i="1" s="1"/>
  <c r="G4" i="1"/>
  <c r="H4" i="1" s="1"/>
  <c r="H5" i="1"/>
  <c r="G5" i="1"/>
  <c r="G6" i="1"/>
  <c r="H6" i="1" s="1"/>
  <c r="G7" i="1"/>
  <c r="H7" i="1" s="1"/>
</calcChain>
</file>

<file path=xl/sharedStrings.xml><?xml version="1.0" encoding="utf-8"?>
<sst xmlns="http://schemas.openxmlformats.org/spreadsheetml/2006/main" count="23" uniqueCount="23">
  <si>
    <t>Moon</t>
  </si>
  <si>
    <t>Earth</t>
  </si>
  <si>
    <t>Venus</t>
  </si>
  <si>
    <t>Mercury</t>
  </si>
  <si>
    <t>Mars</t>
  </si>
  <si>
    <t>Saturn</t>
  </si>
  <si>
    <t>Jupiter</t>
  </si>
  <si>
    <t>Neptune</t>
  </si>
  <si>
    <t>Uranus</t>
  </si>
  <si>
    <t>Pluto</t>
  </si>
  <si>
    <t>Sun</t>
  </si>
  <si>
    <t>Diameter (KM)</t>
  </si>
  <si>
    <t>Log10 (S1)</t>
  </si>
  <si>
    <t>Planet X (Nibiru)</t>
  </si>
  <si>
    <t>Reality</t>
  </si>
  <si>
    <t>Body</t>
  </si>
  <si>
    <t>Normalized Log10 Values</t>
  </si>
  <si>
    <t>Diameter</t>
  </si>
  <si>
    <t>Simulated</t>
  </si>
  <si>
    <t>(Enter 2307 for a scaled version of our solar system at its current state.)</t>
  </si>
  <si>
    <t>Reality Earth/Sun ratio:</t>
  </si>
  <si>
    <t>Simulated Earth/Sun ratio:</t>
  </si>
  <si>
    <t>Growth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</si>
</sst>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3" fontId="0" fillId="0" borderId="0" xfId="0" applyNumberFormat="1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wrapText="1"/>
    </xf>
    <xf numFmtId="3" fontId="0" fillId="3" borderId="0" xfId="0" applyNumberFormat="1" applyFill="1" applyBorder="1"/>
    <xf numFmtId="49" fontId="0" fillId="0" borderId="0" xfId="0" applyNumberFormat="1"/>
    <xf numFmtId="0" fontId="2" fillId="0" borderId="0" xfId="0" applyNumberFormat="1" applyFont="1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2" fillId="0" borderId="9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0" fillId="0" borderId="2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2" fillId="0" borderId="9" xfId="0" applyNumberFormat="1" applyFont="1" applyBorder="1" applyAlignment="1">
      <alignment horizontal="right" wrapText="1"/>
    </xf>
    <xf numFmtId="165" fontId="0" fillId="0" borderId="0" xfId="0" applyNumberFormat="1"/>
    <xf numFmtId="49" fontId="2" fillId="4" borderId="8" xfId="0" applyNumberFormat="1" applyFont="1" applyFill="1" applyBorder="1" applyAlignment="1">
      <alignment wrapText="1"/>
    </xf>
    <xf numFmtId="49" fontId="0" fillId="4" borderId="1" xfId="0" applyNumberFormat="1" applyFill="1" applyBorder="1" applyAlignment="1">
      <alignment horizontal="center" vertical="top" wrapText="1"/>
    </xf>
    <xf numFmtId="49" fontId="0" fillId="4" borderId="0" xfId="0" applyNumberFormat="1" applyFill="1" applyBorder="1" applyAlignment="1">
      <alignment horizontal="center" vertical="top" wrapText="1"/>
    </xf>
    <xf numFmtId="49" fontId="0" fillId="4" borderId="2" xfId="0" applyNumberFormat="1" applyFill="1" applyBorder="1" applyAlignment="1">
      <alignment horizontal="center" vertical="top" wrapText="1"/>
    </xf>
    <xf numFmtId="49" fontId="0" fillId="4" borderId="3" xfId="0" applyNumberFormat="1" applyFill="1" applyBorder="1" applyAlignment="1">
      <alignment horizontal="center" vertical="top" wrapText="1"/>
    </xf>
    <xf numFmtId="49" fontId="0" fillId="4" borderId="4" xfId="0" applyNumberFormat="1" applyFill="1" applyBorder="1" applyAlignment="1">
      <alignment horizontal="center" vertical="top" wrapText="1"/>
    </xf>
    <xf numFmtId="49" fontId="0" fillId="4" borderId="5" xfId="0" applyNumberForma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right" vertical="center" wrapText="1"/>
    </xf>
    <xf numFmtId="0" fontId="2" fillId="5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Simulated Sizes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1"/>
        <c:ser>
          <c:idx val="0"/>
          <c:order val="0"/>
          <c:tx>
            <c:v>Planets</c:v>
          </c:tx>
          <c:spPr>
            <a:gradFill flip="none"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7000">
                  <a:schemeClr val="accent1">
                    <a:lumMod val="50000"/>
                  </a:schemeClr>
                </a:gs>
                <a:gs pos="39000">
                  <a:schemeClr val="accent1">
                    <a:lumMod val="75000"/>
                  </a:schemeClr>
                </a:gs>
              </a:gsLst>
              <a:path path="circle">
                <a:fillToRect r="100000" b="100000"/>
              </a:path>
              <a:tileRect l="-100000" t="-100000"/>
            </a:gra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50000"/>
                    </a:schemeClr>
                  </a:gs>
                  <a:gs pos="39000">
                    <a:schemeClr val="accent1">
                      <a:lumMod val="75000"/>
                    </a:schemeClr>
                  </a:gs>
                </a:gsLst>
                <a:path path="circle">
                  <a:fillToRect r="100000" b="100000"/>
                </a:path>
                <a:tileRect l="-100000" t="-100000"/>
              </a:gra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Sheet1!$C$3:$C$14</c:f>
              <c:strCache>
                <c:ptCount val="12"/>
                <c:pt idx="0">
                  <c:v>Pluto</c:v>
                </c:pt>
                <c:pt idx="1">
                  <c:v>Moon</c:v>
                </c:pt>
                <c:pt idx="2">
                  <c:v>Mercury</c:v>
                </c:pt>
                <c:pt idx="3">
                  <c:v>Mars</c:v>
                </c:pt>
                <c:pt idx="4">
                  <c:v>Venus</c:v>
                </c:pt>
                <c:pt idx="5">
                  <c:v>Earth</c:v>
                </c:pt>
                <c:pt idx="6">
                  <c:v>Neptune</c:v>
                </c:pt>
                <c:pt idx="7">
                  <c:v>Uranus</c:v>
                </c:pt>
                <c:pt idx="8">
                  <c:v>Saturn</c:v>
                </c:pt>
                <c:pt idx="9">
                  <c:v>Jupiter</c:v>
                </c:pt>
                <c:pt idx="10">
                  <c:v>Planet X (Nibiru)</c:v>
                </c:pt>
                <c:pt idx="11">
                  <c:v>Sun</c:v>
                </c:pt>
              </c:strCache>
            </c:strRef>
          </c:xVal>
          <c:yVal>
            <c:numRef>
              <c:f>Sheet1!$H$3:$H$14</c:f>
              <c:numCache>
                <c:formatCode>@</c:formatCode>
                <c:ptCount val="12"/>
                <c:pt idx="0">
                  <c:v>2307</c:v>
                </c:pt>
                <c:pt idx="1">
                  <c:v>3474.5857381690162</c:v>
                </c:pt>
                <c:pt idx="2">
                  <c:v>4882.3211397225905</c:v>
                </c:pt>
                <c:pt idx="3">
                  <c:v>6797.357456611353</c:v>
                </c:pt>
                <c:pt idx="4">
                  <c:v>12110.373131710008</c:v>
                </c:pt>
                <c:pt idx="5">
                  <c:v>12762.753922240348</c:v>
                </c:pt>
                <c:pt idx="6">
                  <c:v>49561.990257653153</c:v>
                </c:pt>
                <c:pt idx="7">
                  <c:v>51149.040800848539</c:v>
                </c:pt>
                <c:pt idx="8">
                  <c:v>120614.98708001812</c:v>
                </c:pt>
                <c:pt idx="9">
                  <c:v>143079.06540704583</c:v>
                </c:pt>
                <c:pt idx="10">
                  <c:v>227129.78354417314</c:v>
                </c:pt>
                <c:pt idx="11">
                  <c:v>1393787.5785142377</c:v>
                </c:pt>
              </c:numCache>
            </c:numRef>
          </c:yVal>
          <c:bubbleSize>
            <c:numRef>
              <c:f>Sheet1!$H$3:$H$14</c:f>
              <c:numCache>
                <c:formatCode>@</c:formatCode>
                <c:ptCount val="12"/>
                <c:pt idx="0">
                  <c:v>2307</c:v>
                </c:pt>
                <c:pt idx="1">
                  <c:v>3474.5857381690162</c:v>
                </c:pt>
                <c:pt idx="2">
                  <c:v>4882.3211397225905</c:v>
                </c:pt>
                <c:pt idx="3">
                  <c:v>6797.357456611353</c:v>
                </c:pt>
                <c:pt idx="4">
                  <c:v>12110.373131710008</c:v>
                </c:pt>
                <c:pt idx="5">
                  <c:v>12762.753922240348</c:v>
                </c:pt>
                <c:pt idx="6">
                  <c:v>49561.990257653153</c:v>
                </c:pt>
                <c:pt idx="7">
                  <c:v>51149.040800848539</c:v>
                </c:pt>
                <c:pt idx="8">
                  <c:v>120614.98708001812</c:v>
                </c:pt>
                <c:pt idx="9">
                  <c:v>143079.06540704583</c:v>
                </c:pt>
                <c:pt idx="10">
                  <c:v>227129.78354417314</c:v>
                </c:pt>
                <c:pt idx="11">
                  <c:v>1393787.5785142377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0"/>
        <c:showNegBubbles val="0"/>
        <c:sizeRepresents val="w"/>
        <c:axId val="780679344"/>
        <c:axId val="780687504"/>
      </c:bubbleChart>
      <c:valAx>
        <c:axId val="780679344"/>
        <c:scaling>
          <c:orientation val="minMax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687504"/>
        <c:crosses val="autoZero"/>
        <c:crossBetween val="midCat"/>
        <c:majorUnit val="1"/>
      </c:valAx>
      <c:valAx>
        <c:axId val="780687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679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alpha val="47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chart" Target="../charts/chart1.xml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9" name="Picture 8" descr="http://ib.adnxs.com/seg?t=2&amp;add=431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0" name="Picture 9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19</xdr:row>
      <xdr:rowOff>0</xdr:rowOff>
    </xdr:from>
    <xdr:to>
      <xdr:col>6</xdr:col>
      <xdr:colOff>28575</xdr:colOff>
      <xdr:row>19</xdr:row>
      <xdr:rowOff>9525</xdr:rowOff>
    </xdr:to>
    <xdr:pic>
      <xdr:nvPicPr>
        <xdr:cNvPr id="11" name="Picture 10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19</xdr:row>
      <xdr:rowOff>0</xdr:rowOff>
    </xdr:from>
    <xdr:to>
      <xdr:col>6</xdr:col>
      <xdr:colOff>47625</xdr:colOff>
      <xdr:row>19</xdr:row>
      <xdr:rowOff>9525</xdr:rowOff>
    </xdr:to>
    <xdr:pic>
      <xdr:nvPicPr>
        <xdr:cNvPr id="12" name="Picture 11" descr="http://www.googleadservices.com/pagead/conversion/1011350631/?label=S4ZvCOmesQkQ5_if4gM&amp;guid=ON&amp;script=0&amp;ord=964755730427927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19</xdr:row>
      <xdr:rowOff>0</xdr:rowOff>
    </xdr:from>
    <xdr:to>
      <xdr:col>6</xdr:col>
      <xdr:colOff>66675</xdr:colOff>
      <xdr:row>19</xdr:row>
      <xdr:rowOff>9525</xdr:rowOff>
    </xdr:to>
    <xdr:pic>
      <xdr:nvPicPr>
        <xdr:cNvPr id="13" name="Picture 12" descr="http://d.adroll.com/cm/g/out?google_nid=adroll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19</xdr:row>
      <xdr:rowOff>0</xdr:rowOff>
    </xdr:from>
    <xdr:to>
      <xdr:col>6</xdr:col>
      <xdr:colOff>85725</xdr:colOff>
      <xdr:row>19</xdr:row>
      <xdr:rowOff>9525</xdr:rowOff>
    </xdr:to>
    <xdr:sp macro="" textlink="">
      <xdr:nvSpPr>
        <xdr:cNvPr id="1037" name="AutoShape 13" descr="http://ib.adnxs.com/seg?add=673849&amp;t=2"/>
        <xdr:cNvSpPr>
          <a:spLocks noChangeAspect="1" noChangeArrowheads="1"/>
        </xdr:cNvSpPr>
      </xdr:nvSpPr>
      <xdr:spPr bwMode="auto">
        <a:xfrm>
          <a:off x="2514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5" name="Picture 14" descr="http://ib.adnxs.com/seg?t=2&amp;add=431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6" name="Picture 15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22</xdr:row>
      <xdr:rowOff>0</xdr:rowOff>
    </xdr:from>
    <xdr:to>
      <xdr:col>6</xdr:col>
      <xdr:colOff>28575</xdr:colOff>
      <xdr:row>22</xdr:row>
      <xdr:rowOff>9525</xdr:rowOff>
    </xdr:to>
    <xdr:pic>
      <xdr:nvPicPr>
        <xdr:cNvPr id="17" name="Picture 16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22</xdr:row>
      <xdr:rowOff>0</xdr:rowOff>
    </xdr:from>
    <xdr:to>
      <xdr:col>6</xdr:col>
      <xdr:colOff>47625</xdr:colOff>
      <xdr:row>22</xdr:row>
      <xdr:rowOff>9525</xdr:rowOff>
    </xdr:to>
    <xdr:pic>
      <xdr:nvPicPr>
        <xdr:cNvPr id="18" name="Picture 17" descr="http://www.googleadservices.com/pagead/conversion/1011350631/?label=S4ZvCOmesQkQ5_if4gM&amp;guid=ON&amp;script=0&amp;ord=964755730427927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22</xdr:row>
      <xdr:rowOff>0</xdr:rowOff>
    </xdr:from>
    <xdr:to>
      <xdr:col>6</xdr:col>
      <xdr:colOff>66675</xdr:colOff>
      <xdr:row>22</xdr:row>
      <xdr:rowOff>9525</xdr:rowOff>
    </xdr:to>
    <xdr:pic>
      <xdr:nvPicPr>
        <xdr:cNvPr id="19" name="Picture 18" descr="http://d.adroll.com/cm/g/out?google_nid=adroll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22</xdr:row>
      <xdr:rowOff>0</xdr:rowOff>
    </xdr:from>
    <xdr:to>
      <xdr:col>6</xdr:col>
      <xdr:colOff>85725</xdr:colOff>
      <xdr:row>22</xdr:row>
      <xdr:rowOff>9525</xdr:rowOff>
    </xdr:to>
    <xdr:pic>
      <xdr:nvPicPr>
        <xdr:cNvPr id="20" name="Picture 19" descr="http://ib.adnxs.com/seg?add=673849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12</xdr:col>
      <xdr:colOff>9525</xdr:colOff>
      <xdr:row>49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tabSelected="1" workbookViewId="0">
      <selection activeCell="K2" sqref="K2"/>
    </sheetView>
  </sheetViews>
  <sheetFormatPr defaultRowHeight="15" x14ac:dyDescent="0.25"/>
  <cols>
    <col min="1" max="1" width="3.7109375" customWidth="1"/>
    <col min="2" max="2" width="3.42578125" customWidth="1"/>
    <col min="3" max="3" width="18" customWidth="1"/>
    <col min="4" max="4" width="16.42578125" customWidth="1"/>
    <col min="5" max="5" width="16.85546875" customWidth="1"/>
    <col min="6" max="6" width="3.5703125" customWidth="1"/>
    <col min="7" max="7" width="16.28515625" style="10" customWidth="1"/>
    <col min="8" max="8" width="15.28515625" customWidth="1"/>
    <col min="9" max="9" width="3.28515625" customWidth="1"/>
    <col min="10" max="10" width="13" customWidth="1"/>
    <col min="11" max="11" width="13.28515625" style="16" customWidth="1"/>
    <col min="12" max="12" width="9.85546875" customWidth="1"/>
    <col min="13" max="13" width="16.5703125" customWidth="1"/>
    <col min="16" max="16" width="12" customWidth="1"/>
    <col min="18" max="18" width="17.85546875" customWidth="1"/>
    <col min="19" max="19" width="12.42578125" customWidth="1"/>
    <col min="20" max="20" width="10.42578125" customWidth="1"/>
    <col min="22" max="22" width="15.7109375" customWidth="1"/>
    <col min="23" max="23" width="13.85546875" customWidth="1"/>
    <col min="24" max="24" width="14.140625" customWidth="1"/>
  </cols>
  <sheetData>
    <row r="1" spans="2:18" ht="15.75" thickBot="1" x14ac:dyDescent="0.3">
      <c r="B1" s="17" t="s">
        <v>14</v>
      </c>
      <c r="C1" s="18"/>
      <c r="D1" s="18"/>
      <c r="E1" s="19"/>
      <c r="G1" s="17" t="s">
        <v>18</v>
      </c>
      <c r="H1" s="19"/>
    </row>
    <row r="2" spans="2:18" s="11" customFormat="1" ht="30" x14ac:dyDescent="0.25">
      <c r="B2" s="20"/>
      <c r="C2" s="21" t="s">
        <v>15</v>
      </c>
      <c r="D2" s="22" t="s">
        <v>11</v>
      </c>
      <c r="E2" s="23" t="s">
        <v>12</v>
      </c>
      <c r="G2" s="26" t="s">
        <v>16</v>
      </c>
      <c r="H2" s="23" t="s">
        <v>17</v>
      </c>
      <c r="J2" s="35" t="s">
        <v>22</v>
      </c>
      <c r="K2" s="36">
        <v>2307</v>
      </c>
      <c r="L2" s="28"/>
      <c r="R2" s="14"/>
    </row>
    <row r="3" spans="2:18" x14ac:dyDescent="0.25">
      <c r="B3" s="1">
        <v>1</v>
      </c>
      <c r="C3" s="7" t="s">
        <v>9</v>
      </c>
      <c r="D3" s="2">
        <v>2306</v>
      </c>
      <c r="E3" s="3">
        <f>LOG10(D3)</f>
        <v>3.3628593029586802</v>
      </c>
      <c r="G3" s="1">
        <f>E3/E3</f>
        <v>1</v>
      </c>
      <c r="H3" s="24">
        <f>K2^G3</f>
        <v>2307</v>
      </c>
      <c r="J3" s="29" t="s">
        <v>19</v>
      </c>
      <c r="K3" s="30"/>
      <c r="L3" s="31"/>
      <c r="Q3" s="15"/>
    </row>
    <row r="4" spans="2:18" x14ac:dyDescent="0.25">
      <c r="B4" s="1">
        <f>B3+1</f>
        <v>2</v>
      </c>
      <c r="C4" s="7" t="s">
        <v>0</v>
      </c>
      <c r="D4" s="2">
        <v>3473</v>
      </c>
      <c r="E4" s="3">
        <f t="shared" ref="E4:E14" si="0">LOG10(D4)</f>
        <v>3.5407047833107623</v>
      </c>
      <c r="G4" s="1">
        <f>E4/E3</f>
        <v>1.0528851980799827</v>
      </c>
      <c r="H4" s="24">
        <f>K2^G4</f>
        <v>3474.5857381690162</v>
      </c>
      <c r="J4" s="29"/>
      <c r="K4" s="30"/>
      <c r="L4" s="31"/>
      <c r="Q4" s="15"/>
      <c r="R4" s="13"/>
    </row>
    <row r="5" spans="2:18" x14ac:dyDescent="0.25">
      <c r="B5" s="1">
        <f t="shared" ref="B5:B14" si="1">B4+1</f>
        <v>3</v>
      </c>
      <c r="C5" s="7" t="s">
        <v>3</v>
      </c>
      <c r="D5" s="2">
        <v>4880</v>
      </c>
      <c r="E5" s="3">
        <f t="shared" si="0"/>
        <v>3.6884198220027105</v>
      </c>
      <c r="G5" s="1">
        <f>E5/E3</f>
        <v>1.0968106274198266</v>
      </c>
      <c r="H5" s="24">
        <f>K2^G5</f>
        <v>4882.3211397225905</v>
      </c>
      <c r="J5" s="29"/>
      <c r="K5" s="30"/>
      <c r="L5" s="31"/>
      <c r="Q5" s="15"/>
      <c r="R5" s="13"/>
    </row>
    <row r="6" spans="2:18" ht="15.75" thickBot="1" x14ac:dyDescent="0.3">
      <c r="B6" s="1">
        <f t="shared" si="1"/>
        <v>4</v>
      </c>
      <c r="C6" s="7" t="s">
        <v>4</v>
      </c>
      <c r="D6" s="2">
        <v>6794</v>
      </c>
      <c r="E6" s="3">
        <f t="shared" si="0"/>
        <v>3.8321255425340093</v>
      </c>
      <c r="G6" s="1">
        <f>E6/E3</f>
        <v>1.1395438218787397</v>
      </c>
      <c r="H6" s="24">
        <f>K2^G6</f>
        <v>6797.357456611353</v>
      </c>
      <c r="J6" s="32"/>
      <c r="K6" s="33"/>
      <c r="L6" s="34"/>
      <c r="Q6" s="15"/>
      <c r="R6" s="13"/>
    </row>
    <row r="7" spans="2:18" x14ac:dyDescent="0.25">
      <c r="B7" s="1">
        <f t="shared" si="1"/>
        <v>5</v>
      </c>
      <c r="C7" s="7" t="s">
        <v>2</v>
      </c>
      <c r="D7" s="2">
        <v>12104</v>
      </c>
      <c r="E7" s="3">
        <f t="shared" si="0"/>
        <v>4.0829289150151302</v>
      </c>
      <c r="G7" s="1">
        <f>E7/E3</f>
        <v>1.2141242160868655</v>
      </c>
      <c r="H7" s="24">
        <f>K2^G7</f>
        <v>12110.373131710008</v>
      </c>
      <c r="Q7" s="15"/>
      <c r="R7" s="13"/>
    </row>
    <row r="8" spans="2:18" x14ac:dyDescent="0.25">
      <c r="B8" s="1">
        <f t="shared" si="1"/>
        <v>6</v>
      </c>
      <c r="C8" s="7" t="s">
        <v>1</v>
      </c>
      <c r="D8" s="2">
        <v>12756</v>
      </c>
      <c r="E8" s="3">
        <f t="shared" si="0"/>
        <v>4.1057145105709214</v>
      </c>
      <c r="G8" s="1">
        <f>E8/E3</f>
        <v>1.2208998773628945</v>
      </c>
      <c r="H8" s="24">
        <f>K2^G8</f>
        <v>12762.753922240348</v>
      </c>
      <c r="J8" s="37" t="s">
        <v>20</v>
      </c>
      <c r="K8" s="37"/>
      <c r="L8" s="27">
        <f>D8/D14</f>
        <v>9.1592924166573313E-3</v>
      </c>
      <c r="Q8" s="15"/>
      <c r="R8" s="13"/>
    </row>
    <row r="9" spans="2:18" x14ac:dyDescent="0.25">
      <c r="B9" s="1">
        <f t="shared" si="1"/>
        <v>7</v>
      </c>
      <c r="C9" s="7" t="s">
        <v>7</v>
      </c>
      <c r="D9" s="2">
        <v>49532</v>
      </c>
      <c r="E9" s="3">
        <f t="shared" si="0"/>
        <v>4.6948858642519422</v>
      </c>
      <c r="G9" s="1">
        <f>E9/E3</f>
        <v>1.3960994027080855</v>
      </c>
      <c r="H9" s="24">
        <f>K2^G9</f>
        <v>49561.990257653153</v>
      </c>
      <c r="J9" s="37" t="s">
        <v>21</v>
      </c>
      <c r="K9" s="37"/>
      <c r="L9" s="27">
        <f>H8/H14</f>
        <v>9.156885969557358E-3</v>
      </c>
      <c r="Q9" s="15"/>
      <c r="R9" s="13"/>
    </row>
    <row r="10" spans="2:18" x14ac:dyDescent="0.25">
      <c r="B10" s="1">
        <f t="shared" si="1"/>
        <v>8</v>
      </c>
      <c r="C10" s="7" t="s">
        <v>8</v>
      </c>
      <c r="D10" s="2">
        <v>51118</v>
      </c>
      <c r="E10" s="3">
        <f t="shared" si="0"/>
        <v>4.7085738536410435</v>
      </c>
      <c r="G10" s="1">
        <f>E10/E3</f>
        <v>1.4001697452814601</v>
      </c>
      <c r="H10" s="24">
        <f>K2^G10</f>
        <v>51149.040800848539</v>
      </c>
      <c r="Q10" s="15"/>
      <c r="R10" s="13"/>
    </row>
    <row r="11" spans="2:18" x14ac:dyDescent="0.25">
      <c r="B11" s="1">
        <f t="shared" si="1"/>
        <v>9</v>
      </c>
      <c r="C11" s="7" t="s">
        <v>5</v>
      </c>
      <c r="D11" s="2">
        <v>120536</v>
      </c>
      <c r="E11" s="3">
        <f t="shared" si="0"/>
        <v>5.0811167752623767</v>
      </c>
      <c r="G11" s="1">
        <f>E11/E3</f>
        <v>1.510951341553884</v>
      </c>
      <c r="H11" s="24">
        <f>K2^G11</f>
        <v>120614.98708001812</v>
      </c>
      <c r="N11" s="7"/>
      <c r="Q11" s="15"/>
      <c r="R11" s="13"/>
    </row>
    <row r="12" spans="2:18" x14ac:dyDescent="0.25">
      <c r="B12" s="1">
        <f t="shared" si="1"/>
        <v>10</v>
      </c>
      <c r="C12" s="7" t="s">
        <v>6</v>
      </c>
      <c r="D12" s="2">
        <v>142984</v>
      </c>
      <c r="E12" s="3">
        <f t="shared" si="0"/>
        <v>5.15528744235682</v>
      </c>
      <c r="G12" s="1">
        <f>E12/E3</f>
        <v>1.5330071757153629</v>
      </c>
      <c r="H12" s="24">
        <f>K2^G12</f>
        <v>143079.06540704583</v>
      </c>
      <c r="Q12" s="15"/>
    </row>
    <row r="13" spans="2:18" x14ac:dyDescent="0.25">
      <c r="B13" s="1">
        <f t="shared" si="1"/>
        <v>11</v>
      </c>
      <c r="C13" s="7" t="s">
        <v>13</v>
      </c>
      <c r="D13" s="12">
        <v>226973</v>
      </c>
      <c r="E13" s="3">
        <f t="shared" si="0"/>
        <v>5.3559741979489601</v>
      </c>
      <c r="G13" s="1">
        <f>E13/E3</f>
        <v>1.5926845923160435</v>
      </c>
      <c r="H13" s="24">
        <f>K2^G13</f>
        <v>227129.78354417314</v>
      </c>
      <c r="Q13" s="15"/>
      <c r="R13" s="13"/>
    </row>
    <row r="14" spans="2:18" ht="15.75" thickBot="1" x14ac:dyDescent="0.3">
      <c r="B14" s="4">
        <f t="shared" si="1"/>
        <v>12</v>
      </c>
      <c r="C14" s="8" t="s">
        <v>10</v>
      </c>
      <c r="D14" s="5">
        <v>1392684</v>
      </c>
      <c r="E14" s="6">
        <f t="shared" si="0"/>
        <v>6.1438525861837281</v>
      </c>
      <c r="G14" s="4">
        <f>E14/E3</f>
        <v>1.8269728325470826</v>
      </c>
      <c r="H14" s="25">
        <f>K2^G14</f>
        <v>1393787.5785142377</v>
      </c>
      <c r="Q14" s="15"/>
      <c r="R14" s="13"/>
    </row>
    <row r="15" spans="2:18" x14ac:dyDescent="0.25">
      <c r="G15"/>
    </row>
    <row r="25" spans="7:7" x14ac:dyDescent="0.25">
      <c r="G25" s="9"/>
    </row>
  </sheetData>
  <mergeCells count="5">
    <mergeCell ref="J8:K8"/>
    <mergeCell ref="J9:K9"/>
    <mergeCell ref="B1:E1"/>
    <mergeCell ref="J3:L6"/>
    <mergeCell ref="G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2013-07-25T05:54:00Z</dcterms:created>
  <dcterms:modified xsi:type="dcterms:W3CDTF">2013-12-23T20:58:40Z</dcterms:modified>
</cp:coreProperties>
</file>